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foxderri/Downloads/"/>
    </mc:Choice>
  </mc:AlternateContent>
  <xr:revisionPtr revIDLastSave="0" documentId="13_ncr:1_{2460B291-D0A4-7C45-A190-205EA493DD3C}" xr6:coauthVersionLast="47" xr6:coauthVersionMax="47" xr10:uidLastSave="{00000000-0000-0000-0000-000000000000}"/>
  <bookViews>
    <workbookView xWindow="0" yWindow="600" windowWidth="27040" windowHeight="16080" xr2:uid="{00000000-000D-0000-FFFF-FFFF00000000}"/>
  </bookViews>
  <sheets>
    <sheet name="Expense Grid" sheetId="1" r:id="rId1"/>
  </sheets>
  <definedNames>
    <definedName name="_xlnm.Print_Area" localSheetId="0">'Expense Grid'!$A$1:$H$25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E22" i="1"/>
  <c r="H20" i="1"/>
  <c r="F20" i="1"/>
  <c r="F19" i="1"/>
  <c r="F18" i="1"/>
  <c r="F17" i="1"/>
  <c r="F16" i="1"/>
  <c r="F15" i="1"/>
  <c r="F14" i="1"/>
  <c r="F13" i="1"/>
  <c r="F12" i="1"/>
  <c r="F11" i="1"/>
  <c r="F10" i="1"/>
  <c r="C22" i="1" l="1"/>
</calcChain>
</file>

<file path=xl/sharedStrings.xml><?xml version="1.0" encoding="utf-8"?>
<sst xmlns="http://schemas.openxmlformats.org/spreadsheetml/2006/main" count="70" uniqueCount="67">
  <si>
    <t>Student Calculating Expense Grid</t>
  </si>
  <si>
    <t>Yellow = YOU TYPE  •  Green = EXCEL CALCULATES  •  Orange = EMERGENCY FUNDING ONLY  •  Include a PDF of this completed grid in the one-PDF application packet.</t>
  </si>
  <si>
    <t>Student Name</t>
  </si>
  <si>
    <t>Project / Travel Purpose</t>
  </si>
  <si>
    <t>Travel Dates / Location</t>
  </si>
  <si>
    <t>Enter each expense in the yellow box beside it. The reimbursable/requested amount appears immediately to the right in green.</t>
  </si>
  <si>
    <t>EMERGENCY FUNDING: Complete ONLY the orange Emergency Funding row when requesting emergency assistance. Otherwise leave it blank.</t>
  </si>
  <si>
    <t>EXPENSE</t>
  </si>
  <si>
    <t>WHAT TO ENTER</t>
  </si>
  <si>
    <t>TYPE HERE</t>
  </si>
  <si>
    <t>2ND INPUT
(U.S. LODGING ONLY)</t>
  </si>
  <si>
    <t>CALCULATED
AMOUNT</t>
  </si>
  <si>
    <t>DOCUMENTATION REQUIRED</t>
  </si>
  <si>
    <t>IMPORTANT / CAP</t>
  </si>
  <si>
    <t>Airfare</t>
  </si>
  <si>
    <t>Airfare cost</t>
  </si>
  <si>
    <t>Screenshot/receipt with airfare details; estimates must show capture date.</t>
  </si>
  <si>
    <t>Coach/main cabin only.</t>
  </si>
  <si>
    <t>U.S. Lodging</t>
  </si>
  <si>
    <t>Number of lodging nights</t>
  </si>
  <si>
    <t>Nightly room rate</t>
  </si>
  <si>
    <t>Hotel estimate, reservation, or itemized receipt.</t>
  </si>
  <si>
    <t>Uses no more than 6 nights.</t>
  </si>
  <si>
    <t>International Lodging</t>
  </si>
  <si>
    <t>Actual lodging cost</t>
  </si>
  <si>
    <t>Itemized lodging documentation; business purpose if applicable.</t>
  </si>
  <si>
    <t>Reviewed case-by-case.</t>
  </si>
  <si>
    <t>Shared Lodging</t>
  </si>
  <si>
    <t>Your portion of the shared lodging cost</t>
  </si>
  <si>
    <t>Cross-reference shared expense; applications submitted together.</t>
  </si>
  <si>
    <t>Enter only this student's portion.</t>
  </si>
  <si>
    <t>Meals</t>
  </si>
  <si>
    <t>Approved travel days</t>
  </si>
  <si>
    <t>No meal receipts required; lodging location required.</t>
  </si>
  <si>
    <t>$50 per approved travel day.</t>
  </si>
  <si>
    <t>Personal Vehicle Mileage</t>
  </si>
  <si>
    <t>Round-trip miles</t>
  </si>
  <si>
    <t>Mileage calculation required.</t>
  </si>
  <si>
    <t>$0.73/mile; capped at $450/trip.</t>
  </si>
  <si>
    <t>Rental Vehicle</t>
  </si>
  <si>
    <t>Approved rental vehicle cost</t>
  </si>
  <si>
    <t>Itemized receipt and business purpose.</t>
  </si>
  <si>
    <t>Actual approved cost.</t>
  </si>
  <si>
    <t>Parking</t>
  </si>
  <si>
    <t>Parking cost</t>
  </si>
  <si>
    <t>Receipt/documentation.</t>
  </si>
  <si>
    <t>Actual cost.</t>
  </si>
  <si>
    <t>Taxi / Bus / Uber / Rideshare / Shuttle / Train</t>
  </si>
  <si>
    <t>Ground transportation cost</t>
  </si>
  <si>
    <t>Receipt/documentation and business purpose.</t>
  </si>
  <si>
    <t>Registration or Participation Fee</t>
  </si>
  <si>
    <t>Registration / participation fee</t>
  </si>
  <si>
    <t>Receipt/documentation showing amount paid.</t>
  </si>
  <si>
    <t>EMERGENCY FUNDING ONLY</t>
  </si>
  <si>
    <t>Documented emergency need amount</t>
  </si>
  <si>
    <t>EMERGENCY ONLY</t>
  </si>
  <si>
    <t>Itemized list and documentation of emergency need.</t>
  </si>
  <si>
    <t>Funding Summary</t>
  </si>
  <si>
    <t>Total Requested Funding</t>
  </si>
  <si>
    <t>ENTER applicable College of Music funding limit</t>
  </si>
  <si>
    <t>Recommended Award Cap</t>
  </si>
  <si>
    <t>FINAL STEP: Export/print this sheet as ONE 8.5 × 11 page and include the PDF in the one-PDF application packet.</t>
  </si>
  <si>
    <t>Meal per diem</t>
  </si>
  <si>
    <t>Mileage rate</t>
  </si>
  <si>
    <t>U.S. lodging max nights</t>
  </si>
  <si>
    <t>Mileage cap</t>
  </si>
  <si>
    <t>Emergency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</si>
</sst>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1">
    <font>
      <sz val="11"/>
      <name val="Carlito"/>
    </font>
    <font>
      <b/>
      <sz val="7"/>
      <color rgb="FFFFFFFF"/>
      <name val="Carlito"/>
    </font>
    <font>
      <b/>
      <sz val="7"/>
      <color rgb="FF1F1F1F"/>
      <name val="Carlito"/>
    </font>
    <font>
      <sz val="7"/>
      <name val="Carlito"/>
    </font>
    <font>
      <b/>
      <sz val="7"/>
      <name val="Carlito"/>
    </font>
    <font>
      <b/>
      <i/>
      <sz val="7"/>
      <name val="Carlito"/>
    </font>
    <font>
      <b/>
      <sz val="7"/>
      <color rgb="FF9C0006"/>
      <name val="Carlito"/>
    </font>
    <font>
      <b/>
      <sz val="7"/>
      <color rgb="FF7F2704"/>
      <name val="Carlito"/>
    </font>
    <font>
      <b/>
      <sz val="13"/>
      <color rgb="FFFFFFFF"/>
      <name val="Carlito"/>
    </font>
    <font>
      <b/>
      <sz val="9"/>
      <color rgb="FFFFFFFF"/>
      <name val="Carlito"/>
    </font>
    <font>
      <sz val="1"/>
      <color rgb="FFFFFFFF"/>
      <name val="Carlito"/>
    </font>
  </fonts>
  <fills count="13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7E6E6"/>
      </patternFill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rgb="FFFFF2CC"/>
      </patternFill>
    </fill>
    <fill>
      <patternFill patternType="solid">
        <fgColor rgb="FFF3F6F9"/>
      </patternFill>
    </fill>
    <fill>
      <patternFill patternType="solid">
        <fgColor rgb="FFE2F0D9"/>
      </patternFill>
    </fill>
    <fill>
      <patternFill patternType="solid">
        <fgColor rgb="FFC6E0B4"/>
      </patternFill>
    </fill>
    <fill>
      <patternFill patternType="solid">
        <fgColor rgb="FFFCE4D6"/>
      </patternFill>
    </fill>
    <fill>
      <patternFill patternType="solid">
        <fgColor rgb="FFF4B18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164" fontId="4" fillId="8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0" fillId="0" borderId="0" xfId="0" applyBorder="1"/>
    <xf numFmtId="0" fontId="10" fillId="12" borderId="0" xfId="0" applyFont="1" applyFill="1" applyBorder="1"/>
  </cellXfs>
  <cellStyles count="1">
    <cellStyle name="Normal" xfId="0" builtinId="0"/>
  </cellStyles>
  <dxfs count="1">
    <dxf>
      <font>
        <b/>
        <color rgb="FF9C0006"/>
      </font>
      <fill>
        <patternFill>
          <bgColor rgb="FFF8CBA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J9" sqref="J9"/>
    </sheetView>
  </sheetViews>
  <sheetFormatPr baseColWidth="10" defaultColWidth="8.83203125" defaultRowHeight="14"/>
  <cols>
    <col min="1" max="1" width="10" style="26" customWidth="1"/>
    <col min="2" max="2" width="11" style="26" customWidth="1"/>
    <col min="3" max="3" width="6.6640625" style="26" customWidth="1"/>
    <col min="4" max="4" width="10.1640625" style="26" customWidth="1"/>
    <col min="5" max="5" width="6.6640625" style="26" customWidth="1"/>
    <col min="6" max="6" width="9.6640625" style="26" customWidth="1"/>
    <col min="7" max="7" width="16.5" style="26" customWidth="1"/>
    <col min="8" max="8" width="9.5" style="26" customWidth="1"/>
    <col min="9" max="16384" width="8.83203125" style="26"/>
  </cols>
  <sheetData>
    <row r="1" spans="1:8" ht="22" customHeight="1">
      <c r="A1" s="23" t="s">
        <v>0</v>
      </c>
      <c r="B1" s="23"/>
      <c r="C1" s="23"/>
      <c r="D1" s="23"/>
      <c r="E1" s="23"/>
      <c r="F1" s="23"/>
      <c r="G1" s="23"/>
      <c r="H1" s="23"/>
    </row>
    <row r="2" spans="1:8" ht="26" customHeight="1">
      <c r="A2" s="24" t="s">
        <v>1</v>
      </c>
      <c r="B2" s="24"/>
      <c r="C2" s="24"/>
      <c r="D2" s="24"/>
      <c r="E2" s="24"/>
      <c r="F2" s="24"/>
      <c r="G2" s="24"/>
      <c r="H2" s="24"/>
    </row>
    <row r="3" spans="1:8" ht="4" customHeight="1">
      <c r="A3" s="1"/>
      <c r="B3" s="1"/>
      <c r="C3" s="1"/>
      <c r="D3" s="1"/>
      <c r="E3" s="1"/>
      <c r="F3" s="1"/>
      <c r="G3" s="1"/>
      <c r="H3" s="1"/>
    </row>
    <row r="4" spans="1:8" ht="18" customHeight="1">
      <c r="A4" s="2" t="s">
        <v>2</v>
      </c>
      <c r="B4" s="2"/>
      <c r="C4" s="2" t="s">
        <v>3</v>
      </c>
      <c r="D4" s="2"/>
      <c r="E4" s="2"/>
      <c r="F4" s="2" t="s">
        <v>4</v>
      </c>
      <c r="G4" s="2"/>
      <c r="H4" s="2"/>
    </row>
    <row r="5" spans="1:8" ht="20" customHeight="1">
      <c r="A5" s="25"/>
      <c r="B5" s="25"/>
      <c r="C5" s="25"/>
      <c r="D5" s="25"/>
      <c r="E5" s="25"/>
      <c r="F5" s="25"/>
      <c r="G5" s="25"/>
      <c r="H5" s="25"/>
    </row>
    <row r="6" spans="1:8" ht="4" customHeight="1">
      <c r="A6" s="1"/>
      <c r="B6" s="1"/>
      <c r="C6" s="1"/>
      <c r="D6" s="1"/>
      <c r="E6" s="1"/>
      <c r="F6" s="1"/>
      <c r="G6" s="1"/>
      <c r="H6" s="1"/>
    </row>
    <row r="7" spans="1:8" ht="22" customHeight="1">
      <c r="A7" s="16" t="s">
        <v>5</v>
      </c>
      <c r="B7" s="16"/>
      <c r="C7" s="16"/>
      <c r="D7" s="16"/>
      <c r="E7" s="16"/>
      <c r="F7" s="16"/>
      <c r="G7" s="16"/>
      <c r="H7" s="16"/>
    </row>
    <row r="8" spans="1:8" ht="24" customHeight="1">
      <c r="A8" s="15" t="s">
        <v>6</v>
      </c>
      <c r="B8" s="15"/>
      <c r="C8" s="15"/>
      <c r="D8" s="15"/>
      <c r="E8" s="15"/>
      <c r="F8" s="15"/>
      <c r="G8" s="15"/>
      <c r="H8" s="15"/>
    </row>
    <row r="9" spans="1:8" ht="34" customHeight="1">
      <c r="A9" s="3" t="s">
        <v>7</v>
      </c>
      <c r="B9" s="3" t="s">
        <v>8</v>
      </c>
      <c r="C9" s="3" t="s">
        <v>9</v>
      </c>
      <c r="D9" s="3" t="s">
        <v>10</v>
      </c>
      <c r="E9" s="3" t="s">
        <v>9</v>
      </c>
      <c r="F9" s="3" t="s">
        <v>11</v>
      </c>
      <c r="G9" s="3" t="s">
        <v>12</v>
      </c>
      <c r="H9" s="3" t="s">
        <v>13</v>
      </c>
    </row>
    <row r="10" spans="1:8" ht="34" customHeight="1">
      <c r="A10" s="4" t="s">
        <v>14</v>
      </c>
      <c r="B10" s="1" t="s">
        <v>15</v>
      </c>
      <c r="C10" s="5"/>
      <c r="D10" s="1"/>
      <c r="E10" s="6"/>
      <c r="F10" s="7" t="str">
        <f>IF(C10="","",C10)</f>
        <v/>
      </c>
      <c r="G10" s="1" t="s">
        <v>16</v>
      </c>
      <c r="H10" s="1" t="s">
        <v>17</v>
      </c>
    </row>
    <row r="11" spans="1:8" ht="38" customHeight="1">
      <c r="A11" s="4" t="s">
        <v>18</v>
      </c>
      <c r="B11" s="1" t="s">
        <v>19</v>
      </c>
      <c r="C11" s="8"/>
      <c r="D11" s="1" t="s">
        <v>20</v>
      </c>
      <c r="E11" s="5"/>
      <c r="F11" s="7" t="str">
        <f>IF(OR(C11="",E11=""),"",MIN(C11,$B$28)*E11)</f>
        <v/>
      </c>
      <c r="G11" s="1" t="s">
        <v>21</v>
      </c>
      <c r="H11" s="1" t="s">
        <v>22</v>
      </c>
    </row>
    <row r="12" spans="1:8" ht="36" customHeight="1">
      <c r="A12" s="4" t="s">
        <v>23</v>
      </c>
      <c r="B12" s="1" t="s">
        <v>24</v>
      </c>
      <c r="C12" s="5"/>
      <c r="D12" s="1"/>
      <c r="E12" s="6"/>
      <c r="F12" s="7" t="str">
        <f>IF(C12="","",C12)</f>
        <v/>
      </c>
      <c r="G12" s="1" t="s">
        <v>25</v>
      </c>
      <c r="H12" s="1" t="s">
        <v>26</v>
      </c>
    </row>
    <row r="13" spans="1:8" ht="38" customHeight="1">
      <c r="A13" s="4" t="s">
        <v>27</v>
      </c>
      <c r="B13" s="1" t="s">
        <v>28</v>
      </c>
      <c r="C13" s="5"/>
      <c r="D13" s="1"/>
      <c r="E13" s="6"/>
      <c r="F13" s="7" t="str">
        <f>IF(C13="","",C13)</f>
        <v/>
      </c>
      <c r="G13" s="1" t="s">
        <v>29</v>
      </c>
      <c r="H13" s="1" t="s">
        <v>30</v>
      </c>
    </row>
    <row r="14" spans="1:8" ht="34" customHeight="1">
      <c r="A14" s="4" t="s">
        <v>31</v>
      </c>
      <c r="B14" s="1" t="s">
        <v>32</v>
      </c>
      <c r="C14" s="8"/>
      <c r="D14" s="1"/>
      <c r="E14" s="6"/>
      <c r="F14" s="7" t="str">
        <f>IF(C14="","",C14*$B$26)</f>
        <v/>
      </c>
      <c r="G14" s="1" t="s">
        <v>33</v>
      </c>
      <c r="H14" s="1" t="s">
        <v>34</v>
      </c>
    </row>
    <row r="15" spans="1:8" ht="34" customHeight="1">
      <c r="A15" s="4" t="s">
        <v>35</v>
      </c>
      <c r="B15" s="1" t="s">
        <v>36</v>
      </c>
      <c r="C15" s="8"/>
      <c r="D15" s="1"/>
      <c r="E15" s="6"/>
      <c r="F15" s="7" t="str">
        <f>IF(C15="","",MIN(C15*$B$27,$B$29))</f>
        <v/>
      </c>
      <c r="G15" s="1" t="s">
        <v>37</v>
      </c>
      <c r="H15" s="1" t="s">
        <v>38</v>
      </c>
    </row>
    <row r="16" spans="1:8" ht="34" customHeight="1">
      <c r="A16" s="4" t="s">
        <v>39</v>
      </c>
      <c r="B16" s="1" t="s">
        <v>40</v>
      </c>
      <c r="C16" s="5"/>
      <c r="D16" s="1"/>
      <c r="E16" s="6"/>
      <c r="F16" s="7" t="str">
        <f>IF(C16="","",C16)</f>
        <v/>
      </c>
      <c r="G16" s="1" t="s">
        <v>41</v>
      </c>
      <c r="H16" s="1" t="s">
        <v>42</v>
      </c>
    </row>
    <row r="17" spans="1:8" ht="32" customHeight="1">
      <c r="A17" s="4" t="s">
        <v>43</v>
      </c>
      <c r="B17" s="1" t="s">
        <v>44</v>
      </c>
      <c r="C17" s="5"/>
      <c r="D17" s="1"/>
      <c r="E17" s="6"/>
      <c r="F17" s="7" t="str">
        <f>IF(C17="","",C17)</f>
        <v/>
      </c>
      <c r="G17" s="1" t="s">
        <v>45</v>
      </c>
      <c r="H17" s="1" t="s">
        <v>46</v>
      </c>
    </row>
    <row r="18" spans="1:8" ht="40" customHeight="1">
      <c r="A18" s="4" t="s">
        <v>47</v>
      </c>
      <c r="B18" s="1" t="s">
        <v>48</v>
      </c>
      <c r="C18" s="5"/>
      <c r="D18" s="1"/>
      <c r="E18" s="6"/>
      <c r="F18" s="7" t="str">
        <f>IF(C18="","",C18)</f>
        <v/>
      </c>
      <c r="G18" s="1" t="s">
        <v>49</v>
      </c>
      <c r="H18" s="1" t="s">
        <v>46</v>
      </c>
    </row>
    <row r="19" spans="1:8" ht="36" customHeight="1">
      <c r="A19" s="4" t="s">
        <v>50</v>
      </c>
      <c r="B19" s="1" t="s">
        <v>51</v>
      </c>
      <c r="C19" s="5"/>
      <c r="D19" s="1"/>
      <c r="E19" s="6"/>
      <c r="F19" s="7" t="str">
        <f>IF(C19="","",C19)</f>
        <v/>
      </c>
      <c r="G19" s="1" t="s">
        <v>52</v>
      </c>
      <c r="H19" s="1" t="s">
        <v>46</v>
      </c>
    </row>
    <row r="20" spans="1:8" ht="40" customHeight="1">
      <c r="A20" s="9" t="s">
        <v>53</v>
      </c>
      <c r="B20" s="9" t="s">
        <v>54</v>
      </c>
      <c r="C20" s="10"/>
      <c r="D20" s="11" t="s">
        <v>55</v>
      </c>
      <c r="E20" s="12"/>
      <c r="F20" s="7" t="str">
        <f>IF(C20="","",MIN(C20,$B$30))</f>
        <v/>
      </c>
      <c r="G20" s="13" t="s">
        <v>56</v>
      </c>
      <c r="H20" s="13" t="str">
        <f>IF(C20="","EMERGENCY ONLY — capped at $1,500.",IF(C20&gt;$B$30,"EMERGENCY ONLY — CAPPED at "&amp;TEXT($B$30,"$#,##0")&amp;".","EMERGENCY ONLY — within $1,500 cap."))</f>
        <v>EMERGENCY ONLY — capped at $1,500.</v>
      </c>
    </row>
    <row r="21" spans="1:8" ht="20" customHeight="1">
      <c r="A21" s="17" t="s">
        <v>57</v>
      </c>
      <c r="B21" s="17"/>
      <c r="C21" s="17"/>
      <c r="D21" s="17"/>
      <c r="E21" s="17"/>
      <c r="F21" s="17"/>
      <c r="G21" s="17"/>
      <c r="H21" s="17"/>
    </row>
    <row r="22" spans="1:8" ht="22" customHeight="1">
      <c r="A22" s="18" t="s">
        <v>58</v>
      </c>
      <c r="B22" s="18"/>
      <c r="C22" s="19">
        <f>SUM(F10:F20)</f>
        <v>0</v>
      </c>
      <c r="D22" s="19"/>
      <c r="E22" s="22" t="str">
        <f>IF(C23="","Enter the applicable College of Music funding limit in the yellow box.",IF(C22&gt;C23,"Your request is above the funding limit. The recommended award cap is shown in green.","Your request is within the entered funding limit."))</f>
        <v>Enter the applicable College of Music funding limit in the yellow box.</v>
      </c>
      <c r="F22" s="22"/>
      <c r="G22" s="22"/>
      <c r="H22" s="22"/>
    </row>
    <row r="23" spans="1:8" ht="22" customHeight="1">
      <c r="A23" s="18" t="s">
        <v>59</v>
      </c>
      <c r="B23" s="18"/>
      <c r="C23" s="20"/>
      <c r="D23" s="20"/>
      <c r="E23" s="22"/>
      <c r="F23" s="22"/>
      <c r="G23" s="22"/>
      <c r="H23" s="22"/>
    </row>
    <row r="24" spans="1:8" ht="22" customHeight="1">
      <c r="A24" s="18" t="s">
        <v>60</v>
      </c>
      <c r="B24" s="18"/>
      <c r="C24" s="21" t="str">
        <f>IF(C23="","",MIN(C22,C23))</f>
        <v/>
      </c>
      <c r="D24" s="21"/>
      <c r="E24" s="22"/>
      <c r="F24" s="22"/>
      <c r="G24" s="22"/>
      <c r="H24" s="22"/>
    </row>
    <row r="25" spans="1:8" ht="27" customHeight="1">
      <c r="A25" s="14" t="s">
        <v>61</v>
      </c>
      <c r="B25" s="14"/>
      <c r="C25" s="14"/>
      <c r="D25" s="14"/>
      <c r="E25" s="14"/>
      <c r="F25" s="14"/>
      <c r="G25" s="14"/>
      <c r="H25" s="14"/>
    </row>
    <row r="26" spans="1:8">
      <c r="A26" s="27" t="s">
        <v>62</v>
      </c>
      <c r="B26" s="27">
        <v>50</v>
      </c>
    </row>
    <row r="27" spans="1:8" ht="1" customHeight="1">
      <c r="A27" s="27" t="s">
        <v>63</v>
      </c>
      <c r="B27" s="27">
        <v>0.73</v>
      </c>
    </row>
    <row r="28" spans="1:8" ht="1" customHeight="1">
      <c r="A28" s="27" t="s">
        <v>64</v>
      </c>
      <c r="B28" s="27">
        <v>6</v>
      </c>
    </row>
    <row r="29" spans="1:8" ht="1" customHeight="1">
      <c r="A29" s="27" t="s">
        <v>65</v>
      </c>
      <c r="B29" s="27">
        <v>450</v>
      </c>
    </row>
    <row r="30" spans="1:8">
      <c r="A30" s="27" t="s">
        <v>66</v>
      </c>
      <c r="B30" s="27">
        <v>1500</v>
      </c>
    </row>
  </sheetData>
  <mergeCells count="16">
    <mergeCell ref="A1:H1"/>
    <mergeCell ref="A2:H2"/>
    <mergeCell ref="A5:B5"/>
    <mergeCell ref="C5:E5"/>
    <mergeCell ref="F5:H5"/>
    <mergeCell ref="A25:H25"/>
    <mergeCell ref="A8:H8"/>
    <mergeCell ref="A7:H7"/>
    <mergeCell ref="A21:H21"/>
    <mergeCell ref="A22:B22"/>
    <mergeCell ref="A23:B23"/>
    <mergeCell ref="A24:B24"/>
    <mergeCell ref="C22:D22"/>
    <mergeCell ref="C23:D23"/>
    <mergeCell ref="C24:D24"/>
    <mergeCell ref="E22:H24"/>
  </mergeCells>
  <conditionalFormatting sqref="H10:H20">
    <cfRule type="expression" dxfId="0" priority="1">
      <formula>LEFT(H10,6)="CAPPED"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Grid</vt:lpstr>
      <vt:lpstr>'Expense Grid'!Print_Area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Fox, Derrick</cp:lastModifiedBy>
  <dcterms:modified xsi:type="dcterms:W3CDTF">2026-08-27T19:52:52Z</dcterms:modified>
</cp:coreProperties>
</file>